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4" r:id="rId1"/>
  </sheets>
  <definedNames>
    <definedName name="_xlnm.Print_Area" localSheetId="0">工事費内訳書!$A$1:$G$110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07" i="4" l="1"/>
  <c r="G106" i="4"/>
  <c r="G104" i="4"/>
  <c r="G103" i="4" s="1"/>
  <c r="G102" i="4" s="1"/>
  <c r="G97" i="4"/>
  <c r="G96" i="4" s="1"/>
  <c r="G95" i="4" s="1"/>
  <c r="G93" i="4"/>
  <c r="G92" i="4"/>
  <c r="G91" i="4" s="1"/>
  <c r="G86" i="4"/>
  <c r="G81" i="4" s="1"/>
  <c r="G80" i="4" s="1"/>
  <c r="G84" i="4"/>
  <c r="G82" i="4"/>
  <c r="G77" i="4"/>
  <c r="G74" i="4"/>
  <c r="G70" i="4"/>
  <c r="G60" i="4"/>
  <c r="G57" i="4"/>
  <c r="G53" i="4"/>
  <c r="G48" i="4"/>
  <c r="G42" i="4"/>
  <c r="G41" i="4" s="1"/>
  <c r="G38" i="4"/>
  <c r="G35" i="4"/>
  <c r="G33" i="4"/>
  <c r="G32" i="4" s="1"/>
  <c r="G22" i="4"/>
  <c r="G21" i="4"/>
  <c r="G19" i="4"/>
  <c r="G13" i="4" s="1"/>
  <c r="G17" i="4"/>
  <c r="G14" i="4"/>
  <c r="G89" i="4" l="1"/>
  <c r="G88" i="4" s="1"/>
  <c r="G12" i="4"/>
  <c r="G11" i="4" s="1"/>
  <c r="G10" i="4" s="1"/>
  <c r="G109" i="4" s="1"/>
  <c r="G110" i="4" s="1"/>
</calcChain>
</file>

<file path=xl/sharedStrings.xml><?xml version="1.0" encoding="utf-8"?>
<sst xmlns="http://schemas.openxmlformats.org/spreadsheetml/2006/main" count="215" uniqueCount="118">
  <si>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</si>
  <si>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</si>
  <si>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</si>
  <si>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</si>
  <si>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</si>
  <si>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</si>
  <si>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</si>
  <si>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</si>
  <si>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</si>
  <si>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</si>
  <si>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</si>
  <si>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</si>
  <si>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</si>
  <si>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国附　那賀川小松島　坂野幹線付帯工事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</si>
  <si>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</si>
  <si>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</si>
  <si>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</si>
  <si>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</si>
  <si>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</si>
  <si>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</si>
  <si>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</t>
  </si>
  <si>
    <t>m3</t>
  </si>
  <si>
    <t>床掘り
_x000D_</t>
  </si>
  <si>
    <t>盛土工
_x000D_</t>
  </si>
  <si>
    <t>流用土盛土
_x000D_</t>
  </si>
  <si>
    <t>作業残土処理工
_x000D_</t>
  </si>
  <si>
    <t>作業残土処理
_x000D_</t>
  </si>
  <si>
    <t>構造物撤去工
_x000D_</t>
  </si>
  <si>
    <t>構造物取壊し工
_x000D_</t>
  </si>
  <si>
    <t>コンクリート構造物取壊し
_x000D_無筋</t>
  </si>
  <si>
    <t>コンクリート構造物取壊し
_x000D_鉄筋</t>
  </si>
  <si>
    <t>舗装版破砕
_x000D_アスファルト舗装</t>
  </si>
  <si>
    <t>㎡</t>
  </si>
  <si>
    <t>舗装版切断
_x000D_アスファルト舗装</t>
  </si>
  <si>
    <t>ｍ</t>
  </si>
  <si>
    <t>殻運搬・処理
_x000D_コンクリート殻（無筋）</t>
  </si>
  <si>
    <t>殻運搬・処理
_x000D_コンクリート殻（有筋）</t>
  </si>
  <si>
    <t>殻運搬・処理
_x000D_アスファルト殻</t>
  </si>
  <si>
    <t>汚泥処理
_x000D_舗装版切断時排水</t>
  </si>
  <si>
    <t>フェンス撤去工
_x000D_H=1.0m</t>
  </si>
  <si>
    <t>水路補修工
_x000D_</t>
  </si>
  <si>
    <t>高圧洗浄工
_x000D_</t>
  </si>
  <si>
    <t>高圧洗浄工
_x000D_30Mpa</t>
  </si>
  <si>
    <t>表面処理工
_x000D_</t>
  </si>
  <si>
    <t>表面被覆工（左官）
_x000D_無機系被覆材</t>
  </si>
  <si>
    <t>不陸調整
_x000D_t=3.0mm</t>
  </si>
  <si>
    <t>勾配修正工
_x000D_</t>
  </si>
  <si>
    <t>溶接金網設置工
_x000D_φ3.2×100×100</t>
  </si>
  <si>
    <t>コンクリート
_x000D_18-8-25(20)(高炉B) W/C65%</t>
  </si>
  <si>
    <t>附属物工
_x000D_</t>
  </si>
  <si>
    <t>防護柵工・門扉工
_x000D_</t>
  </si>
  <si>
    <t>防護柵工
_x000D_1号</t>
  </si>
  <si>
    <t>防護柵工
_x000D_2号</t>
  </si>
  <si>
    <t>反射テープ
_x000D_</t>
  </si>
  <si>
    <t>防護柵等支柱削孔工
_x000D_</t>
  </si>
  <si>
    <t>本</t>
  </si>
  <si>
    <t>門扉工
_x000D_</t>
  </si>
  <si>
    <t>門</t>
  </si>
  <si>
    <t>防護柵基礎工
_x000D_</t>
  </si>
  <si>
    <t>型枠
_x000D_</t>
  </si>
  <si>
    <t>差筋
_x000D_SD345 D13</t>
  </si>
  <si>
    <t>ton</t>
  </si>
  <si>
    <t>コンクリート削孔
_x000D_</t>
  </si>
  <si>
    <t>孔</t>
  </si>
  <si>
    <t>安全施設工
_x000D_スクリーン周辺</t>
  </si>
  <si>
    <t>転落防止柵
_x000D_</t>
  </si>
  <si>
    <t>タラップ
_x000D_</t>
  </si>
  <si>
    <t>個</t>
  </si>
  <si>
    <t>渡版工
_x000D_</t>
  </si>
  <si>
    <t>RC床版
_x000D_1号</t>
  </si>
  <si>
    <t>基</t>
  </si>
  <si>
    <t>RC床版
_x000D_2号</t>
  </si>
  <si>
    <t>水路蓋版工
_x000D_</t>
  </si>
  <si>
    <t>コンクリート
_x000D_24-8-25(20)(高炉B) W/C60%</t>
  </si>
  <si>
    <t>基礎砕石
_x000D_再生ｸﾗｯｼｬﾗﾝ RC-40 40～0mm</t>
  </si>
  <si>
    <t>鉄筋
_x000D_SD345,D13</t>
  </si>
  <si>
    <t>鉄筋
_x000D_SD345,D16</t>
  </si>
  <si>
    <t>鉄筋
_x000D_SD345,D22</t>
  </si>
  <si>
    <t>支保
_x000D_パイプサポート</t>
  </si>
  <si>
    <t>空m3</t>
  </si>
  <si>
    <t>門扉排水管
_x000D_VU,φ150</t>
  </si>
  <si>
    <t>舗装止擁壁
_x000D_</t>
  </si>
  <si>
    <t>基礎砕石
_x000D_再生ｸﾗｯｼｬﾗﾝ RC-30 30～0mm</t>
  </si>
  <si>
    <t>舗装工
_x000D_１号舗装（場内舗装）</t>
  </si>
  <si>
    <t>上層路盤（歩道部）
_x000D_</t>
  </si>
  <si>
    <t>表層（歩道部）
_x000D_</t>
  </si>
  <si>
    <t>舗装工
_x000D_２号舗装（市道復旧）</t>
  </si>
  <si>
    <t>上層路盤（車道・路肩部）
_x000D_</t>
  </si>
  <si>
    <t>表層（車道・路肩部）
_x000D_</t>
  </si>
  <si>
    <t>直接工事費（仮設工）
_x000D_</t>
  </si>
  <si>
    <t>仮設工
_x000D_</t>
  </si>
  <si>
    <t>仮設工
_x000D_仮締切工</t>
  </si>
  <si>
    <t>土のう
_x000D_</t>
  </si>
  <si>
    <t>仮設工
_x000D_仮設道路，施工基地</t>
  </si>
  <si>
    <t>仮設工
_x000D_施工基地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</si>
  <si>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</si>
  <si>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</si>
  <si>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</si>
  <si>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</si>
  <si>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</si>
  <si>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</si>
  <si>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</si>
  <si>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</si>
  <si>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</si>
  <si>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技術管理費
_x000D_</t>
  </si>
  <si>
    <t>付着強度試験（単軸引張試験）
_x000D_下地処理，表面被覆工</t>
  </si>
  <si>
    <t>回</t>
  </si>
  <si>
    <t>圧縮強度試験
_x000D_表面被覆工</t>
  </si>
  <si>
    <t>現場管理費
_x000D_</t>
  </si>
  <si>
    <t>一般管理費等
_x000D_</t>
  </si>
  <si>
    <t>一括計上価格
_x000D_</t>
  </si>
  <si>
    <t>試験費
_x000D_</t>
  </si>
  <si>
    <t>土壌分析費
_x000D_</t>
  </si>
  <si>
    <t>土壌分析
_x000D_徳島県生活環境保全条例</t>
  </si>
  <si>
    <t>検体</t>
  </si>
  <si>
    <t>スクラップ
_x000D_</t>
  </si>
  <si>
    <t>スクラップ処分費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</si>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</sst>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+G11+G88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+G12+G80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+G13+G21+G32+G41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+G14+G17+G19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1.5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7.5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6.1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25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2.2000000000000002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31" t="s">
        <v>27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+G23+G24+G25+G26+G27+G28+G29+G30+G31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3.1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3.7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32</v>
      </c>
      <c r="F25" s="19">
        <v>79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34</v>
      </c>
      <c r="F26" s="19">
        <v>14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21</v>
      </c>
      <c r="F27" s="19">
        <v>3.1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21</v>
      </c>
      <c r="F28" s="19">
        <v>3.7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21</v>
      </c>
      <c r="F29" s="19">
        <v>3.3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21</v>
      </c>
      <c r="F30" s="19">
        <v>0.1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34</v>
      </c>
      <c r="F31" s="19">
        <v>16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31" t="s">
        <v>40</v>
      </c>
      <c r="C32" s="28"/>
      <c r="D32" s="29"/>
      <c r="E32" s="18" t="s">
        <v>15</v>
      </c>
      <c r="F32" s="19">
        <v>1</v>
      </c>
      <c r="G32" s="20">
        <f>+G33+G35+G38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1" t="s">
        <v>41</v>
      </c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42</v>
      </c>
      <c r="E34" s="18" t="s">
        <v>32</v>
      </c>
      <c r="F34" s="19">
        <v>25.3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43</v>
      </c>
      <c r="D35" s="29"/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44</v>
      </c>
      <c r="E36" s="18" t="s">
        <v>32</v>
      </c>
      <c r="F36" s="19">
        <v>15.9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45</v>
      </c>
      <c r="E37" s="18" t="s">
        <v>32</v>
      </c>
      <c r="F37" s="19">
        <v>15.9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46</v>
      </c>
      <c r="D38" s="29"/>
      <c r="E38" s="18" t="s">
        <v>15</v>
      </c>
      <c r="F38" s="19">
        <v>1</v>
      </c>
      <c r="G38" s="20">
        <f>+G39+G40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47</v>
      </c>
      <c r="E39" s="18" t="s">
        <v>32</v>
      </c>
      <c r="F39" s="19">
        <v>8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48</v>
      </c>
      <c r="E40" s="18" t="s">
        <v>21</v>
      </c>
      <c r="F40" s="19">
        <v>0.7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49</v>
      </c>
      <c r="C41" s="28"/>
      <c r="D41" s="29"/>
      <c r="E41" s="18" t="s">
        <v>15</v>
      </c>
      <c r="F41" s="19">
        <v>1</v>
      </c>
      <c r="G41" s="20">
        <f>+G42+G48+G53+G57+G60+G70+G74+G77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50</v>
      </c>
      <c r="D42" s="29"/>
      <c r="E42" s="18" t="s">
        <v>15</v>
      </c>
      <c r="F42" s="19">
        <v>1</v>
      </c>
      <c r="G42" s="20">
        <f>+G43+G44+G45+G46+G47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51</v>
      </c>
      <c r="E43" s="18" t="s">
        <v>34</v>
      </c>
      <c r="F43" s="19">
        <v>35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52</v>
      </c>
      <c r="E44" s="18" t="s">
        <v>34</v>
      </c>
      <c r="F44" s="19">
        <v>8.9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53</v>
      </c>
      <c r="E45" s="18" t="s">
        <v>34</v>
      </c>
      <c r="F45" s="19">
        <v>7.5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55</v>
      </c>
      <c r="F46" s="19">
        <v>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56</v>
      </c>
      <c r="E47" s="18" t="s">
        <v>57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58</v>
      </c>
      <c r="D48" s="29"/>
      <c r="E48" s="18" t="s">
        <v>15</v>
      </c>
      <c r="F48" s="19">
        <v>1</v>
      </c>
      <c r="G48" s="20">
        <f>+G49+G50+G51+G52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48</v>
      </c>
      <c r="E49" s="18" t="s">
        <v>21</v>
      </c>
      <c r="F49" s="19">
        <v>0.8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59</v>
      </c>
      <c r="E50" s="18" t="s">
        <v>32</v>
      </c>
      <c r="F50" s="19">
        <v>7.9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60</v>
      </c>
      <c r="E51" s="18" t="s">
        <v>61</v>
      </c>
      <c r="F51" s="19">
        <v>1.4999999999999999E-2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62</v>
      </c>
      <c r="E52" s="18" t="s">
        <v>63</v>
      </c>
      <c r="F52" s="19">
        <v>50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31" t="s">
        <v>64</v>
      </c>
      <c r="D53" s="29"/>
      <c r="E53" s="18" t="s">
        <v>15</v>
      </c>
      <c r="F53" s="19">
        <v>1</v>
      </c>
      <c r="G53" s="20">
        <f>+G54+G55+G56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65</v>
      </c>
      <c r="E54" s="18" t="s">
        <v>34</v>
      </c>
      <c r="F54" s="19">
        <v>12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66</v>
      </c>
      <c r="E55" s="18" t="s">
        <v>67</v>
      </c>
      <c r="F55" s="19">
        <v>4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62</v>
      </c>
      <c r="E56" s="18" t="s">
        <v>63</v>
      </c>
      <c r="F56" s="19">
        <v>8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31" t="s">
        <v>68</v>
      </c>
      <c r="D57" s="29"/>
      <c r="E57" s="18" t="s">
        <v>15</v>
      </c>
      <c r="F57" s="19">
        <v>1</v>
      </c>
      <c r="G57" s="20">
        <f>+G58+G59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69</v>
      </c>
      <c r="E58" s="18" t="s">
        <v>70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71</v>
      </c>
      <c r="E59" s="18" t="s">
        <v>70</v>
      </c>
      <c r="F59" s="19">
        <v>1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31" t="s">
        <v>72</v>
      </c>
      <c r="D60" s="29"/>
      <c r="E60" s="18" t="s">
        <v>15</v>
      </c>
      <c r="F60" s="19">
        <v>1</v>
      </c>
      <c r="G60" s="20">
        <f>+G61+G62+G63+G64+G65+G66+G67+G68+G69</f>
        <v>0</v>
      </c>
      <c r="H60" s="2"/>
      <c r="I60" s="21">
        <v>51</v>
      </c>
      <c r="J60" s="21">
        <v>3</v>
      </c>
    </row>
    <row r="61" spans="1:10" ht="42" customHeight="1">
      <c r="A61" s="16"/>
      <c r="B61" s="17"/>
      <c r="C61" s="17"/>
      <c r="D61" s="32" t="s">
        <v>73</v>
      </c>
      <c r="E61" s="18" t="s">
        <v>21</v>
      </c>
      <c r="F61" s="19">
        <v>5.8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59</v>
      </c>
      <c r="E62" s="18" t="s">
        <v>32</v>
      </c>
      <c r="F62" s="19">
        <v>23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74</v>
      </c>
      <c r="E63" s="18" t="s">
        <v>32</v>
      </c>
      <c r="F63" s="19">
        <v>0.5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75</v>
      </c>
      <c r="E64" s="18" t="s">
        <v>61</v>
      </c>
      <c r="F64" s="19">
        <v>7.4999999999999997E-2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76</v>
      </c>
      <c r="E65" s="18" t="s">
        <v>61</v>
      </c>
      <c r="F65" s="19">
        <v>0.16600000000000001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77</v>
      </c>
      <c r="E66" s="18" t="s">
        <v>61</v>
      </c>
      <c r="F66" s="19">
        <v>1.0999999999999999E-2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78</v>
      </c>
      <c r="E67" s="18" t="s">
        <v>79</v>
      </c>
      <c r="F67" s="19">
        <v>12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62</v>
      </c>
      <c r="E68" s="18" t="s">
        <v>63</v>
      </c>
      <c r="F68" s="19">
        <v>12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80</v>
      </c>
      <c r="E69" s="18" t="s">
        <v>34</v>
      </c>
      <c r="F69" s="19">
        <v>0.6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31" t="s">
        <v>81</v>
      </c>
      <c r="D70" s="29"/>
      <c r="E70" s="18" t="s">
        <v>15</v>
      </c>
      <c r="F70" s="19">
        <v>1</v>
      </c>
      <c r="G70" s="20">
        <f>+G71+G72+G73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2" t="s">
        <v>48</v>
      </c>
      <c r="E71" s="18" t="s">
        <v>21</v>
      </c>
      <c r="F71" s="19">
        <v>0.5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59</v>
      </c>
      <c r="E72" s="18" t="s">
        <v>32</v>
      </c>
      <c r="F72" s="19">
        <v>3.3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82</v>
      </c>
      <c r="E73" s="18" t="s">
        <v>32</v>
      </c>
      <c r="F73" s="19">
        <v>1.5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31" t="s">
        <v>83</v>
      </c>
      <c r="D74" s="29"/>
      <c r="E74" s="18" t="s">
        <v>15</v>
      </c>
      <c r="F74" s="19">
        <v>1</v>
      </c>
      <c r="G74" s="20">
        <f>+G75+G76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2" t="s">
        <v>84</v>
      </c>
      <c r="E75" s="18" t="s">
        <v>32</v>
      </c>
      <c r="F75" s="19">
        <v>40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85</v>
      </c>
      <c r="E76" s="18" t="s">
        <v>32</v>
      </c>
      <c r="F76" s="19">
        <v>40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31" t="s">
        <v>86</v>
      </c>
      <c r="D77" s="29"/>
      <c r="E77" s="18" t="s">
        <v>15</v>
      </c>
      <c r="F77" s="19">
        <v>1</v>
      </c>
      <c r="G77" s="20">
        <f>+G78+G79</f>
        <v>0</v>
      </c>
      <c r="H77" s="2"/>
      <c r="I77" s="21">
        <v>68</v>
      </c>
      <c r="J77" s="21">
        <v>3</v>
      </c>
    </row>
    <row r="78" spans="1:10" ht="42" customHeight="1">
      <c r="A78" s="16"/>
      <c r="B78" s="17"/>
      <c r="C78" s="17"/>
      <c r="D78" s="32" t="s">
        <v>87</v>
      </c>
      <c r="E78" s="18" t="s">
        <v>32</v>
      </c>
      <c r="F78" s="19">
        <v>13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88</v>
      </c>
      <c r="E79" s="18" t="s">
        <v>32</v>
      </c>
      <c r="F79" s="19">
        <v>13</v>
      </c>
      <c r="G79" s="33"/>
      <c r="H79" s="2"/>
      <c r="I79" s="21">
        <v>70</v>
      </c>
      <c r="J79" s="21">
        <v>4</v>
      </c>
    </row>
    <row r="80" spans="1:10" ht="42" customHeight="1">
      <c r="A80" s="30" t="s">
        <v>89</v>
      </c>
      <c r="B80" s="28"/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1</v>
      </c>
    </row>
    <row r="81" spans="1:10" ht="42" customHeight="1">
      <c r="A81" s="16"/>
      <c r="B81" s="31" t="s">
        <v>90</v>
      </c>
      <c r="C81" s="28"/>
      <c r="D81" s="29"/>
      <c r="E81" s="18" t="s">
        <v>15</v>
      </c>
      <c r="F81" s="19">
        <v>1</v>
      </c>
      <c r="G81" s="20">
        <f>+G82+G84+G86</f>
        <v>0</v>
      </c>
      <c r="H81" s="2"/>
      <c r="I81" s="21">
        <v>72</v>
      </c>
      <c r="J81" s="21">
        <v>2</v>
      </c>
    </row>
    <row r="82" spans="1:10" ht="42" customHeight="1">
      <c r="A82" s="16"/>
      <c r="B82" s="17"/>
      <c r="C82" s="31" t="s">
        <v>91</v>
      </c>
      <c r="D82" s="29"/>
      <c r="E82" s="18" t="s">
        <v>15</v>
      </c>
      <c r="F82" s="19">
        <v>1</v>
      </c>
      <c r="G82" s="20">
        <f>+G83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92</v>
      </c>
      <c r="E83" s="18" t="s">
        <v>21</v>
      </c>
      <c r="F83" s="19">
        <v>0.8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31" t="s">
        <v>93</v>
      </c>
      <c r="D84" s="29"/>
      <c r="E84" s="18" t="s">
        <v>15</v>
      </c>
      <c r="F84" s="19">
        <v>1</v>
      </c>
      <c r="G84" s="20">
        <f>+G85</f>
        <v>0</v>
      </c>
      <c r="H84" s="2"/>
      <c r="I84" s="21">
        <v>75</v>
      </c>
      <c r="J84" s="21">
        <v>3</v>
      </c>
    </row>
    <row r="85" spans="1:10" ht="42" customHeight="1">
      <c r="A85" s="16"/>
      <c r="B85" s="17"/>
      <c r="C85" s="17"/>
      <c r="D85" s="32" t="s">
        <v>94</v>
      </c>
      <c r="E85" s="18" t="s">
        <v>15</v>
      </c>
      <c r="F85" s="19">
        <v>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31" t="s">
        <v>95</v>
      </c>
      <c r="D86" s="29"/>
      <c r="E86" s="18" t="s">
        <v>15</v>
      </c>
      <c r="F86" s="19">
        <v>1</v>
      </c>
      <c r="G86" s="20">
        <f>+G87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96</v>
      </c>
      <c r="E87" s="18" t="s">
        <v>97</v>
      </c>
      <c r="F87" s="19">
        <v>12</v>
      </c>
      <c r="G87" s="33"/>
      <c r="H87" s="2"/>
      <c r="I87" s="21">
        <v>78</v>
      </c>
      <c r="J87" s="21">
        <v>4</v>
      </c>
    </row>
    <row r="88" spans="1:10" ht="42" customHeight="1">
      <c r="A88" s="30" t="s">
        <v>98</v>
      </c>
      <c r="B88" s="28"/>
      <c r="C88" s="28"/>
      <c r="D88" s="29"/>
      <c r="E88" s="18" t="s">
        <v>15</v>
      </c>
      <c r="F88" s="19">
        <v>1</v>
      </c>
      <c r="G88" s="20">
        <f>+G89+G100</f>
        <v>0</v>
      </c>
      <c r="H88" s="2"/>
      <c r="I88" s="21">
        <v>79</v>
      </c>
      <c r="J88" s="21"/>
    </row>
    <row r="89" spans="1:10" ht="42" customHeight="1">
      <c r="A89" s="30" t="s">
        <v>99</v>
      </c>
      <c r="B89" s="28"/>
      <c r="C89" s="28"/>
      <c r="D89" s="29"/>
      <c r="E89" s="18" t="s">
        <v>15</v>
      </c>
      <c r="F89" s="19">
        <v>1</v>
      </c>
      <c r="G89" s="20">
        <f>+G90+G91+G95</f>
        <v>0</v>
      </c>
      <c r="H89" s="2"/>
      <c r="I89" s="21">
        <v>80</v>
      </c>
      <c r="J89" s="21">
        <v>200</v>
      </c>
    </row>
    <row r="90" spans="1:10" ht="42" customHeight="1">
      <c r="A90" s="30" t="s">
        <v>100</v>
      </c>
      <c r="B90" s="28"/>
      <c r="C90" s="28"/>
      <c r="D90" s="29"/>
      <c r="E90" s="18" t="s">
        <v>15</v>
      </c>
      <c r="F90" s="19">
        <v>1</v>
      </c>
      <c r="G90" s="33"/>
      <c r="H90" s="2"/>
      <c r="I90" s="21">
        <v>81</v>
      </c>
      <c r="J90" s="21"/>
    </row>
    <row r="91" spans="1:10" ht="42" customHeight="1">
      <c r="A91" s="30" t="s">
        <v>101</v>
      </c>
      <c r="B91" s="28"/>
      <c r="C91" s="28"/>
      <c r="D91" s="29"/>
      <c r="E91" s="18" t="s">
        <v>15</v>
      </c>
      <c r="F91" s="19">
        <v>1</v>
      </c>
      <c r="G91" s="20">
        <f>+G92</f>
        <v>0</v>
      </c>
      <c r="H91" s="2"/>
      <c r="I91" s="21">
        <v>82</v>
      </c>
      <c r="J91" s="21">
        <v>1</v>
      </c>
    </row>
    <row r="92" spans="1:10" ht="42" customHeight="1">
      <c r="A92" s="16"/>
      <c r="B92" s="31" t="s">
        <v>102</v>
      </c>
      <c r="C92" s="28"/>
      <c r="D92" s="29"/>
      <c r="E92" s="18" t="s">
        <v>15</v>
      </c>
      <c r="F92" s="19">
        <v>1</v>
      </c>
      <c r="G92" s="20">
        <f>+G93</f>
        <v>0</v>
      </c>
      <c r="H92" s="2"/>
      <c r="I92" s="21">
        <v>83</v>
      </c>
      <c r="J92" s="21">
        <v>2</v>
      </c>
    </row>
    <row r="93" spans="1:10" ht="42" customHeight="1">
      <c r="A93" s="16"/>
      <c r="B93" s="17"/>
      <c r="C93" s="31" t="s">
        <v>101</v>
      </c>
      <c r="D93" s="29"/>
      <c r="E93" s="18" t="s">
        <v>15</v>
      </c>
      <c r="F93" s="19">
        <v>1</v>
      </c>
      <c r="G93" s="20">
        <f>+G94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2" t="s">
        <v>103</v>
      </c>
      <c r="E94" s="18" t="s">
        <v>61</v>
      </c>
      <c r="F94" s="19">
        <v>34.5</v>
      </c>
      <c r="G94" s="33"/>
      <c r="H94" s="2"/>
      <c r="I94" s="21">
        <v>85</v>
      </c>
      <c r="J94" s="21">
        <v>4</v>
      </c>
    </row>
    <row r="95" spans="1:10" ht="42" customHeight="1">
      <c r="A95" s="30" t="s">
        <v>104</v>
      </c>
      <c r="B95" s="28"/>
      <c r="C95" s="28"/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1</v>
      </c>
    </row>
    <row r="96" spans="1:10" ht="42" customHeight="1">
      <c r="A96" s="16"/>
      <c r="B96" s="31" t="s">
        <v>102</v>
      </c>
      <c r="C96" s="28"/>
      <c r="D96" s="29"/>
      <c r="E96" s="18" t="s">
        <v>15</v>
      </c>
      <c r="F96" s="19">
        <v>1</v>
      </c>
      <c r="G96" s="20">
        <f>+G97</f>
        <v>0</v>
      </c>
      <c r="H96" s="2"/>
      <c r="I96" s="21">
        <v>87</v>
      </c>
      <c r="J96" s="21">
        <v>2</v>
      </c>
    </row>
    <row r="97" spans="1:10" ht="42" customHeight="1">
      <c r="A97" s="16"/>
      <c r="B97" s="17"/>
      <c r="C97" s="31" t="s">
        <v>104</v>
      </c>
      <c r="D97" s="29"/>
      <c r="E97" s="18" t="s">
        <v>15</v>
      </c>
      <c r="F97" s="19">
        <v>1</v>
      </c>
      <c r="G97" s="20">
        <f>+G98+G99</f>
        <v>0</v>
      </c>
      <c r="H97" s="2"/>
      <c r="I97" s="21">
        <v>88</v>
      </c>
      <c r="J97" s="21">
        <v>3</v>
      </c>
    </row>
    <row r="98" spans="1:10" ht="42" customHeight="1">
      <c r="A98" s="16"/>
      <c r="B98" s="17"/>
      <c r="C98" s="17"/>
      <c r="D98" s="32" t="s">
        <v>105</v>
      </c>
      <c r="E98" s="18" t="s">
        <v>106</v>
      </c>
      <c r="F98" s="19">
        <v>4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107</v>
      </c>
      <c r="E99" s="18" t="s">
        <v>106</v>
      </c>
      <c r="F99" s="19">
        <v>1</v>
      </c>
      <c r="G99" s="33"/>
      <c r="H99" s="2"/>
      <c r="I99" s="21">
        <v>90</v>
      </c>
      <c r="J99" s="21">
        <v>4</v>
      </c>
    </row>
    <row r="100" spans="1:10" ht="42" customHeight="1">
      <c r="A100" s="30" t="s">
        <v>108</v>
      </c>
      <c r="B100" s="28"/>
      <c r="C100" s="28"/>
      <c r="D100" s="29"/>
      <c r="E100" s="18" t="s">
        <v>15</v>
      </c>
      <c r="F100" s="19">
        <v>1</v>
      </c>
      <c r="G100" s="33"/>
      <c r="H100" s="2"/>
      <c r="I100" s="21">
        <v>91</v>
      </c>
      <c r="J100" s="21">
        <v>210</v>
      </c>
    </row>
    <row r="101" spans="1:10" ht="42" customHeight="1">
      <c r="A101" s="30" t="s">
        <v>109</v>
      </c>
      <c r="B101" s="28"/>
      <c r="C101" s="28"/>
      <c r="D101" s="29"/>
      <c r="E101" s="18" t="s">
        <v>15</v>
      </c>
      <c r="F101" s="19">
        <v>1</v>
      </c>
      <c r="G101" s="33"/>
      <c r="H101" s="2"/>
      <c r="I101" s="21">
        <v>92</v>
      </c>
      <c r="J101" s="21">
        <v>220</v>
      </c>
    </row>
    <row r="102" spans="1:10" ht="42" customHeight="1">
      <c r="A102" s="30" t="s">
        <v>110</v>
      </c>
      <c r="B102" s="28"/>
      <c r="C102" s="28"/>
      <c r="D102" s="29"/>
      <c r="E102" s="18" t="s">
        <v>15</v>
      </c>
      <c r="F102" s="19">
        <v>1</v>
      </c>
      <c r="G102" s="20">
        <f>+G103+G106</f>
        <v>0</v>
      </c>
      <c r="H102" s="2"/>
      <c r="I102" s="21">
        <v>93</v>
      </c>
      <c r="J102" s="21">
        <v>1</v>
      </c>
    </row>
    <row r="103" spans="1:10" ht="42" customHeight="1">
      <c r="A103" s="16"/>
      <c r="B103" s="31" t="s">
        <v>111</v>
      </c>
      <c r="C103" s="28"/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2</v>
      </c>
    </row>
    <row r="104" spans="1:10" ht="42" customHeight="1">
      <c r="A104" s="16"/>
      <c r="B104" s="17"/>
      <c r="C104" s="31" t="s">
        <v>112</v>
      </c>
      <c r="D104" s="29"/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3</v>
      </c>
    </row>
    <row r="105" spans="1:10" ht="42" customHeight="1">
      <c r="A105" s="16"/>
      <c r="B105" s="17"/>
      <c r="C105" s="17"/>
      <c r="D105" s="32" t="s">
        <v>113</v>
      </c>
      <c r="E105" s="18" t="s">
        <v>114</v>
      </c>
      <c r="F105" s="19">
        <v>1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31" t="s">
        <v>115</v>
      </c>
      <c r="C106" s="28"/>
      <c r="D106" s="29"/>
      <c r="E106" s="18" t="s">
        <v>15</v>
      </c>
      <c r="F106" s="19">
        <v>1</v>
      </c>
      <c r="G106" s="20">
        <f>+G107</f>
        <v>0</v>
      </c>
      <c r="H106" s="2"/>
      <c r="I106" s="21">
        <v>97</v>
      </c>
      <c r="J106" s="21">
        <v>2</v>
      </c>
    </row>
    <row r="107" spans="1:10" ht="42" customHeight="1">
      <c r="A107" s="16"/>
      <c r="B107" s="17"/>
      <c r="C107" s="31" t="s">
        <v>115</v>
      </c>
      <c r="D107" s="29"/>
      <c r="E107" s="18" t="s">
        <v>15</v>
      </c>
      <c r="F107" s="19">
        <v>1</v>
      </c>
      <c r="G107" s="20">
        <f>+G108</f>
        <v>0</v>
      </c>
      <c r="H107" s="2"/>
      <c r="I107" s="21">
        <v>98</v>
      </c>
      <c r="J107" s="21">
        <v>3</v>
      </c>
    </row>
    <row r="108" spans="1:10" ht="42" customHeight="1">
      <c r="A108" s="16"/>
      <c r="B108" s="17"/>
      <c r="C108" s="17"/>
      <c r="D108" s="32" t="s">
        <v>116</v>
      </c>
      <c r="E108" s="18" t="s">
        <v>61</v>
      </c>
      <c r="F108" s="19">
        <v>0.1</v>
      </c>
      <c r="G108" s="33"/>
      <c r="H108" s="2"/>
      <c r="I108" s="21">
        <v>99</v>
      </c>
      <c r="J108" s="21">
        <v>4</v>
      </c>
    </row>
    <row r="109" spans="1:10" ht="42" customHeight="1">
      <c r="A109" s="34" t="s">
        <v>117</v>
      </c>
      <c r="B109" s="35"/>
      <c r="C109" s="35"/>
      <c r="D109" s="36"/>
      <c r="E109" s="37" t="s">
        <v>15</v>
      </c>
      <c r="F109" s="38">
        <v>1</v>
      </c>
      <c r="G109" s="39">
        <f>+G10+G101+G102</f>
        <v>0</v>
      </c>
      <c r="H109" s="40"/>
      <c r="I109" s="41">
        <v>100</v>
      </c>
      <c r="J109" s="41">
        <v>30</v>
      </c>
    </row>
    <row r="110" spans="1:10" ht="42" customHeight="1">
      <c r="A110" s="22" t="s">
        <v>11</v>
      </c>
      <c r="B110" s="23"/>
      <c r="C110" s="23"/>
      <c r="D110" s="24"/>
      <c r="E110" s="25" t="s">
        <v>12</v>
      </c>
      <c r="F110" s="26" t="s">
        <v>12</v>
      </c>
      <c r="G110" s="27">
        <f>G109</f>
        <v>0</v>
      </c>
      <c r="I110" s="21">
        <v>101</v>
      </c>
      <c r="J110" s="21">
        <v>90</v>
      </c>
    </row>
    <row r="111" spans="1:10" ht="42" customHeight="1"/>
    <row r="112" spans="1:10" ht="42" customHeight="1"/>
  </sheetData>
  <sheetProtection password="FD80" sheet="1" objects="1" scenarios="1"/>
  <mergeCells count="51">
    <mergeCell ref="C107:D107"/>
    <mergeCell ref="A109:D109"/>
    <mergeCell ref="A100:D100"/>
    <mergeCell ref="A101:D101"/>
    <mergeCell ref="A102:D102"/>
    <mergeCell ref="B103:D103"/>
    <mergeCell ref="C104:D104"/>
    <mergeCell ref="B106:D106"/>
    <mergeCell ref="A91:D91"/>
    <mergeCell ref="B92:D92"/>
    <mergeCell ref="C93:D93"/>
    <mergeCell ref="A95:D95"/>
    <mergeCell ref="B96:D96"/>
    <mergeCell ref="C97:D97"/>
    <mergeCell ref="C82:D82"/>
    <mergeCell ref="C84:D84"/>
    <mergeCell ref="C86:D86"/>
    <mergeCell ref="A88:D88"/>
    <mergeCell ref="A89:D89"/>
    <mergeCell ref="A90:D90"/>
    <mergeCell ref="C60:D60"/>
    <mergeCell ref="C70:D70"/>
    <mergeCell ref="C74:D74"/>
    <mergeCell ref="C77:D77"/>
    <mergeCell ref="A80:D80"/>
    <mergeCell ref="B81:D81"/>
    <mergeCell ref="C38:D38"/>
    <mergeCell ref="B41:D41"/>
    <mergeCell ref="C42:D42"/>
    <mergeCell ref="C48:D48"/>
    <mergeCell ref="C53:D53"/>
    <mergeCell ref="C57:D57"/>
    <mergeCell ref="C19:D19"/>
    <mergeCell ref="B21:D21"/>
    <mergeCell ref="C22:D22"/>
    <mergeCell ref="B32:D32"/>
    <mergeCell ref="C33:D33"/>
    <mergeCell ref="C35:D35"/>
    <mergeCell ref="A110:D110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Nouda Shinya</dc:creator>
  <cp:lastModifiedBy>Nouda Shinya</cp:lastModifiedBy>
  <dcterms:created xsi:type="dcterms:W3CDTF">2019-07-29T07:35:27Z</dcterms:created>
  <dcterms:modified xsi:type="dcterms:W3CDTF">2019-07-29T07:35:36Z</dcterms:modified>
</cp:coreProperties>
</file>